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artage\BILAN STAT 2020\Fichiers Excel 2019 corrigés nationalités victimes\"/>
    </mc:Choice>
  </mc:AlternateContent>
  <bookViews>
    <workbookView xWindow="0" yWindow="0" windowWidth="28800" windowHeight="12435" activeTab="3"/>
  </bookViews>
  <sheets>
    <sheet name="fig1" sheetId="1" r:id="rId1"/>
    <sheet name="fig2" sheetId="2" r:id="rId2"/>
    <sheet name="fig5" sheetId="3" r:id="rId3"/>
    <sheet name="fig6" sheetId="4" r:id="rId4"/>
    <sheet name="fig7" sheetId="6" r:id="rId5"/>
    <sheet name="fig8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6" l="1"/>
  <c r="F6" i="6" s="1"/>
  <c r="C9" i="6"/>
  <c r="E9" i="6" s="1"/>
  <c r="B9" i="6"/>
  <c r="E8" i="6"/>
  <c r="E7" i="6"/>
  <c r="E6" i="6"/>
  <c r="E5" i="6"/>
  <c r="E4" i="6"/>
  <c r="E3" i="6"/>
  <c r="F4" i="6" l="1"/>
  <c r="F7" i="6"/>
  <c r="F3" i="6"/>
  <c r="F8" i="6"/>
  <c r="F5" i="6"/>
  <c r="F9" i="6"/>
</calcChain>
</file>

<file path=xl/sharedStrings.xml><?xml version="1.0" encoding="utf-8"?>
<sst xmlns="http://schemas.openxmlformats.org/spreadsheetml/2006/main" count="79" uniqueCount="67">
  <si>
    <t>Année</t>
  </si>
  <si>
    <t>Trimestre</t>
  </si>
  <si>
    <t>évolution trimestrielle (%)</t>
  </si>
  <si>
    <t>Cumul annuel</t>
  </si>
  <si>
    <r>
      <t>1</t>
    </r>
    <r>
      <rPr>
        <b/>
        <sz val="10"/>
        <color rgb="FF242021"/>
        <rFont val="PalatinoLinotype-Bold"/>
      </rPr>
      <t>. Vols avec armes enregistrés, cumul annuel</t>
    </r>
  </si>
  <si>
    <t>Champ : France métropolitaine.</t>
  </si>
  <si>
    <t>Sources : SSMSI, bases des crimes et délits enregistrés par la police et la gendarmerie.</t>
  </si>
  <si>
    <r>
      <t>2</t>
    </r>
    <r>
      <rPr>
        <b/>
        <sz val="10"/>
        <color rgb="FF242021"/>
        <rFont val="PalatinoLinotype-Bold"/>
      </rPr>
      <t>. Vols avec armes enregistrés, évolution trimestrielle</t>
    </r>
  </si>
  <si>
    <r>
      <t xml:space="preserve">*Données corrigées des variations saisonnières et des effets de jours ouvrables (CVS-CJO), voir </t>
    </r>
    <r>
      <rPr>
        <i/>
        <sz val="8"/>
        <color rgb="FF2B59A8"/>
        <rFont val="PalatinoLinotype-Italic"/>
      </rPr>
      <t>définitions</t>
    </r>
    <r>
      <rPr>
        <sz val="8"/>
        <color rgb="FF242021"/>
        <rFont val="PalatinoLinotype-Roman"/>
      </rPr>
      <t>.</t>
    </r>
  </si>
  <si>
    <t>Taux de victimation en  ‰</t>
  </si>
  <si>
    <t>Hommes</t>
  </si>
  <si>
    <t>Femmes</t>
  </si>
  <si>
    <t>Ensemble</t>
  </si>
  <si>
    <t>0 à 1 ans</t>
  </si>
  <si>
    <t>2 à 4 ans</t>
  </si>
  <si>
    <t>5 à 9 ans</t>
  </si>
  <si>
    <t>10 à 14 ans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</si>
  <si>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</si>
  <si>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</si>
  <si>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</si>
  <si>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</si>
  <si>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</si>
  <si>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</si>
  <si>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</si>
  <si>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</si>
  <si>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</si>
  <si>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</si>
  <si>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</si>
  <si>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</si>
  <si>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</si>
  <si>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</si>
  <si>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r>
      <t>5</t>
    </r>
    <r>
      <rPr>
        <b/>
        <sz val="10"/>
        <color rgb="FF242021"/>
        <rFont val="PalatinoLinotype-Bold"/>
      </rPr>
      <t>. Part des victimes de vols avec armes enregistrés pour 1 000 habitants de même sexe et âge en 2019</t>
    </r>
  </si>
  <si>
    <t>Note de lecture : Sur 1 000 hommes âgés de 18 à 19 ans, près de 0,6 ont été enregistré par les forces de</t>
  </si>
  <si>
    <t>sécurité comme victimes de vols avec armes en 2019.</t>
  </si>
  <si>
    <t>Sources : SSMSI, base des victimes de crimes et délits 2019; Insee, recensement de la population.</t>
  </si>
  <si>
    <t>France</t>
  </si>
  <si>
    <t>UE28 hors France</t>
  </si>
  <si>
    <t>Europe hors UE28</t>
  </si>
  <si>
    <t>Afrique</t>
  </si>
  <si>
    <t>Asie</t>
  </si>
  <si>
    <t>Autre</t>
  </si>
  <si>
    <r>
      <t>6</t>
    </r>
    <r>
      <rPr>
        <b/>
        <sz val="10"/>
        <color rgb="FF242021"/>
        <rFont val="PalatinoLinotype-Bold"/>
      </rPr>
      <t>. Nationalité des personnes victimes de vols avec armes enregistrés en 2019</t>
    </r>
  </si>
  <si>
    <t>nationalité française.</t>
  </si>
  <si>
    <t>Source : SSMSI, base des victimes de crimes et délits 2019.</t>
  </si>
  <si>
    <t>Femmes mises en cause</t>
  </si>
  <si>
    <t>Hommes mis en cause</t>
  </si>
  <si>
    <t>Ensemble des mis en cause</t>
  </si>
  <si>
    <t>Part des hommes parmi les mis en cause</t>
  </si>
  <si>
    <t>Répartition des mis en cause par classes d’âges</t>
  </si>
  <si>
    <t>Répartition de la population par classes d’âges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</si>
  <si>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</si>
  <si>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</si>
  <si>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</si>
  <si>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</si>
  <si>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</si>
  <si>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</si>
  <si>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Total des personnes mises en cause</t>
  </si>
  <si>
    <r>
      <t>7</t>
    </r>
    <r>
      <rPr>
        <b/>
        <sz val="10"/>
        <color rgb="FF242021"/>
        <rFont val="PalatinoLinotype-Bold"/>
      </rPr>
      <t>. Nombre de personnes mises en cause pour des vols avec armes enregistrés en 2019, par sexe et par âge</t>
    </r>
  </si>
  <si>
    <t>Note de lecture : En 2019, 3 002 personnes ont été mises en cause par les forces de sécurité pour des</t>
  </si>
  <si>
    <t>vols avec armes. 95 % sont des hommes et 48 % ont entre 18 et 29 ans. 14 % de la population de France</t>
  </si>
  <si>
    <t>métropolitaine a entre 18 et 29 ans.</t>
  </si>
  <si>
    <t>Sources : SSMSI, base des mis en cause de crimes et délits 2019; Insee, recensement de la population.</t>
  </si>
  <si>
    <r>
      <t>8</t>
    </r>
    <r>
      <rPr>
        <b/>
        <sz val="10"/>
        <color rgb="FF242021"/>
        <rFont val="PalatinoLinotype-Bold"/>
      </rPr>
      <t>. Nationalité des personnes mises en cause pour des vols avec armes enregistrés en 2019</t>
    </r>
  </si>
  <si>
    <t>Note de lecture : 82 % des personnes mises en cause par la police ou la gendarmerie en 2019 pour des</t>
  </si>
  <si>
    <t>vols avec armes ont une nationalité française.</t>
  </si>
  <si>
    <t>Source : SSMSI, base des mis en cause de crimes et délits 2019.</t>
  </si>
  <si>
    <t>Note de lecture : 81 % des personnes victimes de vols avec armes enregistrés en 2019 ont 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</si>
</sst>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0.000"/>
    <numFmt numFmtId="166" formatCode="0__%"/>
    <numFmt numFmtId="167" formatCode="_-* #,##0\ _€_-;\-* #,##0\ _€_-;_-* &quot;-&quot;??\ _€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2"/>
      <color rgb="FF2B59A8"/>
      <name val="PalatinoLinotype-Bold"/>
    </font>
    <font>
      <b/>
      <sz val="10"/>
      <color rgb="FF242021"/>
      <name val="PalatinoLinotype-Bold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242021"/>
      <name val="PalatinoLinotype-Roman"/>
    </font>
    <font>
      <i/>
      <sz val="8"/>
      <color rgb="FF242021"/>
      <name val="PalatinoLinotype-Italic"/>
    </font>
    <font>
      <i/>
      <sz val="8"/>
      <color rgb="FF2B59A8"/>
      <name val="PalatinoLinotype-Italic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" fontId="0" fillId="0" borderId="0" xfId="0" applyNumberFormat="1"/>
    <xf numFmtId="0" fontId="3" fillId="0" borderId="0" xfId="0" applyFont="1"/>
    <xf numFmtId="0" fontId="5" fillId="0" borderId="0" xfId="0" applyFont="1" applyFill="1" applyBorder="1"/>
    <xf numFmtId="1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3" fillId="2" borderId="0" xfId="0" applyFont="1" applyFill="1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0" fillId="0" borderId="0" xfId="0" applyFill="1"/>
    <xf numFmtId="0" fontId="1" fillId="2" borderId="0" xfId="0" applyFont="1" applyFill="1" applyAlignment="1">
      <alignment vertical="top" wrapText="1"/>
    </xf>
    <xf numFmtId="164" fontId="0" fillId="0" borderId="0" xfId="0" applyNumberFormat="1" applyFill="1"/>
    <xf numFmtId="0" fontId="1" fillId="2" borderId="0" xfId="0" applyFont="1" applyFill="1"/>
    <xf numFmtId="165" fontId="0" fillId="2" borderId="0" xfId="0" applyNumberFormat="1" applyFill="1"/>
    <xf numFmtId="0" fontId="0" fillId="2" borderId="0" xfId="0" applyFill="1" applyAlignment="1">
      <alignment horizontal="right"/>
    </xf>
    <xf numFmtId="166" fontId="0" fillId="0" borderId="0" xfId="1" applyNumberFormat="1" applyFont="1" applyFill="1"/>
    <xf numFmtId="0" fontId="5" fillId="2" borderId="0" xfId="2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10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0" fillId="2" borderId="1" xfId="3" applyNumberFormat="1" applyFont="1" applyFill="1" applyBorder="1" applyAlignment="1">
      <alignment horizontal="left" vertical="center" indent="7"/>
    </xf>
    <xf numFmtId="167" fontId="10" fillId="2" borderId="1" xfId="3" applyNumberFormat="1" applyFont="1" applyFill="1" applyBorder="1" applyAlignment="1">
      <alignment horizontal="center" vertical="center"/>
    </xf>
    <xf numFmtId="166" fontId="0" fillId="2" borderId="0" xfId="1" applyNumberFormat="1" applyFont="1" applyFill="1" applyAlignment="1">
      <alignment horizontal="center" vertical="center"/>
    </xf>
    <xf numFmtId="166" fontId="10" fillId="2" borderId="1" xfId="1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167" fontId="10" fillId="4" borderId="1" xfId="3" applyNumberFormat="1" applyFont="1" applyFill="1" applyBorder="1" applyAlignment="1">
      <alignment horizontal="center" vertical="center"/>
    </xf>
    <xf numFmtId="166" fontId="10" fillId="4" borderId="1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10" fillId="4" borderId="1" xfId="3" applyNumberFormat="1" applyFont="1" applyFill="1" applyBorder="1" applyAlignment="1">
      <alignment horizontal="left" vertical="center" indent="7"/>
    </xf>
    <xf numFmtId="0" fontId="1" fillId="2" borderId="1" xfId="0" applyFont="1" applyFill="1" applyBorder="1" applyAlignment="1">
      <alignment horizontal="left" vertical="center" wrapText="1"/>
    </xf>
    <xf numFmtId="167" fontId="1" fillId="2" borderId="1" xfId="3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/>
    </xf>
    <xf numFmtId="9" fontId="0" fillId="2" borderId="0" xfId="1" applyFont="1" applyFill="1"/>
    <xf numFmtId="0" fontId="0" fillId="2" borderId="0" xfId="0" applyFill="1" applyAlignment="1">
      <alignment horizontal="center" wrapText="1"/>
    </xf>
  </cellXfs>
  <cellStyles count="4">
    <cellStyle name="Milliers 2" xfId="3"/>
    <cellStyle name="Normal" xfId="0" builtinId="0"/>
    <cellStyle name="Normal_TabCC9_DonnéesProd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2952380952380937E-2"/>
                  <c:y val="8.5632375963429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1D0-490D-912F-21DE74EBF4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'fig1'!$A$23:$A$34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xVal>
          <c:yVal>
            <c:numRef>
              <c:f>'fig1'!$B$23:$B$34</c:f>
              <c:numCache>
                <c:formatCode>#,##0</c:formatCode>
                <c:ptCount val="12"/>
                <c:pt idx="0">
                  <c:v>14900</c:v>
                </c:pt>
                <c:pt idx="1">
                  <c:v>16200</c:v>
                </c:pt>
                <c:pt idx="2">
                  <c:v>15700</c:v>
                </c:pt>
                <c:pt idx="3">
                  <c:v>14700</c:v>
                </c:pt>
                <c:pt idx="4">
                  <c:v>13700</c:v>
                </c:pt>
                <c:pt idx="5">
                  <c:v>14000</c:v>
                </c:pt>
                <c:pt idx="6">
                  <c:v>11600</c:v>
                </c:pt>
                <c:pt idx="7">
                  <c:v>9700</c:v>
                </c:pt>
                <c:pt idx="8">
                  <c:v>8600</c:v>
                </c:pt>
                <c:pt idx="9">
                  <c:v>8400</c:v>
                </c:pt>
                <c:pt idx="10">
                  <c:v>7500</c:v>
                </c:pt>
                <c:pt idx="11">
                  <c:v>7500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D0-490D-912F-21DE74EBF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6881328"/>
        <c:axId val="1906885680"/>
      </c:scatterChart>
      <c:valAx>
        <c:axId val="1906881328"/>
        <c:scaling>
          <c:orientation val="minMax"/>
          <c:max val="2019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85680"/>
        <c:crosses val="autoZero"/>
        <c:crossBetween val="midCat"/>
        <c:majorUnit val="1"/>
      </c:valAx>
      <c:valAx>
        <c:axId val="1906885680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d'infractions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81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'fig2'!$C$25</c:f>
              <c:strCache>
                <c:ptCount val="1"/>
                <c:pt idx="0">
                  <c:v>évolution trimestrielle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'fig2'!$A$26:$B$73</c15:sqref>
                  </c15:fullRef>
                </c:ext>
              </c:extLst>
              <c:f>'fig2'!$A$27:$B$73</c:f>
              <c:multiLvlStrCache>
                <c:ptCount val="47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</c:lvl>
                <c:lvl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'fig2'!$C$26:$C$73</c15:sqref>
                  </c15:fullRef>
                </c:ext>
              </c:extLst>
              <c:f>'fig2'!$C$27:$C$73</c:f>
              <c:numCache>
                <c:formatCode>0</c:formatCode>
                <c:ptCount val="47"/>
                <c:pt idx="0">
                  <c:v>3.6305177071934764</c:v>
                </c:pt>
                <c:pt idx="1">
                  <c:v>2.5164849060851964</c:v>
                </c:pt>
                <c:pt idx="2">
                  <c:v>6.2898271026318469</c:v>
                </c:pt>
                <c:pt idx="3">
                  <c:v>6.9201548912242856</c:v>
                </c:pt>
                <c:pt idx="4">
                  <c:v>-3.0011074768350881</c:v>
                </c:pt>
                <c:pt idx="5">
                  <c:v>-4.0764558740138739</c:v>
                </c:pt>
                <c:pt idx="6">
                  <c:v>-1.973126932333173</c:v>
                </c:pt>
                <c:pt idx="7">
                  <c:v>3.4968210780104414</c:v>
                </c:pt>
                <c:pt idx="8">
                  <c:v>0.26109628618087299</c:v>
                </c:pt>
                <c:pt idx="9">
                  <c:v>-3.0376736689874377</c:v>
                </c:pt>
                <c:pt idx="10">
                  <c:v>-1.4213483199005168</c:v>
                </c:pt>
                <c:pt idx="11">
                  <c:v>-2.4258891335918804</c:v>
                </c:pt>
                <c:pt idx="12">
                  <c:v>-0.99992901450549709</c:v>
                </c:pt>
                <c:pt idx="13">
                  <c:v>-1.0489713019431974</c:v>
                </c:pt>
                <c:pt idx="14">
                  <c:v>-1.5796358794898424</c:v>
                </c:pt>
                <c:pt idx="15">
                  <c:v>-7.9524954839985327</c:v>
                </c:pt>
                <c:pt idx="16">
                  <c:v>3.2850411413835019</c:v>
                </c:pt>
                <c:pt idx="17">
                  <c:v>-1.2611562850234179</c:v>
                </c:pt>
                <c:pt idx="18">
                  <c:v>5.0992394455510919</c:v>
                </c:pt>
                <c:pt idx="19">
                  <c:v>4.944419696349712</c:v>
                </c:pt>
                <c:pt idx="20">
                  <c:v>-3.3324256177908183</c:v>
                </c:pt>
                <c:pt idx="21">
                  <c:v>-5.7653248670814605</c:v>
                </c:pt>
                <c:pt idx="22">
                  <c:v>-2.5130125674048571</c:v>
                </c:pt>
                <c:pt idx="23">
                  <c:v>-1.0086298997622549</c:v>
                </c:pt>
                <c:pt idx="24">
                  <c:v>-10.993423647366029</c:v>
                </c:pt>
                <c:pt idx="25">
                  <c:v>-7.1983026816187703</c:v>
                </c:pt>
                <c:pt idx="26">
                  <c:v>-2.4603461130132303</c:v>
                </c:pt>
                <c:pt idx="27">
                  <c:v>-7.4212558612362187</c:v>
                </c:pt>
                <c:pt idx="28">
                  <c:v>7.46264238491014</c:v>
                </c:pt>
                <c:pt idx="29">
                  <c:v>1.3470358967015557</c:v>
                </c:pt>
                <c:pt idx="30">
                  <c:v>-12.199244074327638</c:v>
                </c:pt>
                <c:pt idx="31">
                  <c:v>-7.7051811167551278</c:v>
                </c:pt>
                <c:pt idx="32">
                  <c:v>3.4041100231529526</c:v>
                </c:pt>
                <c:pt idx="33">
                  <c:v>-1.0774290425483883</c:v>
                </c:pt>
                <c:pt idx="34">
                  <c:v>0.35797482764539268</c:v>
                </c:pt>
                <c:pt idx="35">
                  <c:v>1.4348507318545813</c:v>
                </c:pt>
                <c:pt idx="36">
                  <c:v>-6.9169789607627763E-2</c:v>
                </c:pt>
                <c:pt idx="37">
                  <c:v>-6.0889303760843063</c:v>
                </c:pt>
                <c:pt idx="38">
                  <c:v>-4.6294938239503978</c:v>
                </c:pt>
                <c:pt idx="39">
                  <c:v>1.8017054312504683</c:v>
                </c:pt>
                <c:pt idx="40">
                  <c:v>-9.9619595255303608</c:v>
                </c:pt>
                <c:pt idx="41">
                  <c:v>3.1887994243786011</c:v>
                </c:pt>
                <c:pt idx="42">
                  <c:v>-0.35277507157275068</c:v>
                </c:pt>
                <c:pt idx="43">
                  <c:v>-1.0644678783993129</c:v>
                </c:pt>
                <c:pt idx="44">
                  <c:v>1.1975029249487079</c:v>
                </c:pt>
                <c:pt idx="45">
                  <c:v>3.5529999494679316</c:v>
                </c:pt>
                <c:pt idx="46">
                  <c:v>-0.29610154646192655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FB-4C71-A75D-918088677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887856"/>
        <c:axId val="204749936"/>
      </c:barChart>
      <c:catAx>
        <c:axId val="190688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9936"/>
        <c:crosses val="autoZero"/>
        <c:auto val="1"/>
        <c:lblAlgn val="ctr"/>
        <c:lblOffset val="100"/>
        <c:noMultiLvlLbl val="0"/>
      </c:catAx>
      <c:valAx>
        <c:axId val="204749936"/>
        <c:scaling>
          <c:orientation val="minMax"/>
          <c:max val="8"/>
          <c:min val="-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u="none" strike="noStrike" baseline="0">
                    <a:effectLst/>
                  </a:rPr>
                  <a:t>Évolution du n</a:t>
                </a:r>
                <a:r>
                  <a:rPr lang="fr-FR"/>
                  <a:t>ombre</a:t>
                </a:r>
                <a:r>
                  <a:rPr lang="fr-FR" baseline="0"/>
                  <a:t> d'infractions (%)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878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'fig5'!$C$29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'fig5'!$B$32:$B$47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'fig5'!$C$32:$C$47</c:f>
              <c:numCache>
                <c:formatCode>0.0000</c:formatCode>
                <c:ptCount val="16"/>
                <c:pt idx="0">
                  <c:v>2.0042580462191926E-3</c:v>
                </c:pt>
                <c:pt idx="1">
                  <c:v>7.5665785689110282E-2</c:v>
                </c:pt>
                <c:pt idx="2">
                  <c:v>0.52833493970161816</c:v>
                </c:pt>
                <c:pt idx="3">
                  <c:v>0.58615793497651725</c:v>
                </c:pt>
                <c:pt idx="4">
                  <c:v>0.55552722463155635</c:v>
                </c:pt>
                <c:pt idx="5">
                  <c:v>0.38696364956706686</c:v>
                </c:pt>
                <c:pt idx="6">
                  <c:v>0.28807083510218934</c:v>
                </c:pt>
                <c:pt idx="7">
                  <c:v>0.21661550747423322</c:v>
                </c:pt>
                <c:pt idx="8">
                  <c:v>0.17530898851854651</c:v>
                </c:pt>
                <c:pt idx="9">
                  <c:v>0.14625940420285855</c:v>
                </c:pt>
                <c:pt idx="10">
                  <c:v>0.11914651223506516</c:v>
                </c:pt>
                <c:pt idx="11">
                  <c:v>0.10534370578673459</c:v>
                </c:pt>
                <c:pt idx="12">
                  <c:v>7.3262119741927603E-2</c:v>
                </c:pt>
                <c:pt idx="13">
                  <c:v>5.4724695691602883E-2</c:v>
                </c:pt>
                <c:pt idx="14">
                  <c:v>5.0739303362049661E-2</c:v>
                </c:pt>
                <c:pt idx="15">
                  <c:v>3.4573820044913037E-2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AD-4BC8-BA5D-6EC181DFA2F4}"/>
            </c:ext>
          </c:extLst>
        </c:ser>
        <c:ser>
          <c:idx val="1"/>
          <c:order val="1"/>
          <c:tx>
            <c:strRef>
              <c:f>'fig5'!$D$29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'fig5'!$B$32:$B$47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'fig5'!$D$32:$D$47</c:f>
              <c:numCache>
                <c:formatCode>0.0000</c:formatCode>
                <c:ptCount val="16"/>
                <c:pt idx="0">
                  <c:v>1.5682420529333969E-3</c:v>
                </c:pt>
                <c:pt idx="1">
                  <c:v>1.2272680552863804E-2</c:v>
                </c:pt>
                <c:pt idx="2">
                  <c:v>5.7139097340781042E-2</c:v>
                </c:pt>
                <c:pt idx="3">
                  <c:v>0.15058981008951727</c:v>
                </c:pt>
                <c:pt idx="4">
                  <c:v>0.17684205828535726</c:v>
                </c:pt>
                <c:pt idx="5">
                  <c:v>0.13843051780734886</c:v>
                </c:pt>
                <c:pt idx="6">
                  <c:v>9.5612903481498659E-2</c:v>
                </c:pt>
                <c:pt idx="7">
                  <c:v>7.4757241333992974E-2</c:v>
                </c:pt>
                <c:pt idx="8">
                  <c:v>7.4015987453289911E-2</c:v>
                </c:pt>
                <c:pt idx="9">
                  <c:v>7.7587509409186989E-2</c:v>
                </c:pt>
                <c:pt idx="10">
                  <c:v>7.8278427156167757E-2</c:v>
                </c:pt>
                <c:pt idx="11">
                  <c:v>5.8179695840244093E-2</c:v>
                </c:pt>
                <c:pt idx="12">
                  <c:v>4.8506760209472366E-2</c:v>
                </c:pt>
                <c:pt idx="13">
                  <c:v>2.884666554927284E-2</c:v>
                </c:pt>
                <c:pt idx="14">
                  <c:v>3.5023452031825372E-2</c:v>
                </c:pt>
                <c:pt idx="15">
                  <c:v>2.3308777928630096E-2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AD-4BC8-BA5D-6EC181DFA2F4}"/>
            </c:ext>
          </c:extLst>
        </c:ser>
        <c:ser>
          <c:idx val="3"/>
          <c:order val="2"/>
          <c:tx>
            <c:strRef>
              <c:f>'fig5'!$E$29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'fig5'!$B$32:$B$47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'fig5'!$E$32:$E$47</c:f>
              <c:numCache>
                <c:formatCode>0.0000</c:formatCode>
                <c:ptCount val="16"/>
                <c:pt idx="0">
                  <c:v>1.7908671404277766E-3</c:v>
                </c:pt>
                <c:pt idx="1">
                  <c:v>4.4704792278808053E-2</c:v>
                </c:pt>
                <c:pt idx="2">
                  <c:v>0.29889039575364856</c:v>
                </c:pt>
                <c:pt idx="3">
                  <c:v>0.37477630539271872</c:v>
                </c:pt>
                <c:pt idx="4">
                  <c:v>0.36882669106075217</c:v>
                </c:pt>
                <c:pt idx="5">
                  <c:v>0.26156791040352972</c:v>
                </c:pt>
                <c:pt idx="6">
                  <c:v>0.18925133798660995</c:v>
                </c:pt>
                <c:pt idx="7">
                  <c:v>0.14401704226035114</c:v>
                </c:pt>
                <c:pt idx="8">
                  <c:v>0.1239636424016498</c:v>
                </c:pt>
                <c:pt idx="9">
                  <c:v>0.1116361211480677</c:v>
                </c:pt>
                <c:pt idx="10">
                  <c:v>9.840161649781401E-2</c:v>
                </c:pt>
                <c:pt idx="11">
                  <c:v>8.1116947156578245E-2</c:v>
                </c:pt>
                <c:pt idx="12">
                  <c:v>6.0309372001022245E-2</c:v>
                </c:pt>
                <c:pt idx="13">
                  <c:v>4.1037372156090379E-2</c:v>
                </c:pt>
                <c:pt idx="14">
                  <c:v>4.2302750207547868E-2</c:v>
                </c:pt>
                <c:pt idx="15">
                  <c:v>2.7689356787445614E-2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0AD-4BC8-BA5D-6EC181DFA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39056"/>
        <c:axId val="204737424"/>
      </c:lineChart>
      <c:catAx>
        <c:axId val="204739056"/>
        <c:scaling>
          <c:orientation val="minMax"/>
        </c:scaling>
        <c:delete val="0"/>
        <c:axPos val="b"/>
        <c:title>
          <c:tx>
            <c:strRef>
              <c:f>'fig5'!$B$29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37424"/>
        <c:crossesAt val="0"/>
        <c:auto val="1"/>
        <c:lblAlgn val="ctr"/>
        <c:lblOffset val="100"/>
        <c:tickMarkSkip val="10"/>
        <c:noMultiLvlLbl val="0"/>
      </c:catAx>
      <c:valAx>
        <c:axId val="20473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'fig5'!$C$28</c:f>
              <c:strCache>
                <c:ptCount val="1"/>
                <c:pt idx="0">
                  <c:v>Taux de victimation en  ‰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39056"/>
        <c:crosses val="autoZero"/>
        <c:crossBetween val="between"/>
        <c:majorUnit val="0.1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409973960227148E-2"/>
          <c:y val="9.7240890341918212E-2"/>
          <c:w val="0.48544173110995559"/>
          <c:h val="0.809334137169055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C8-43E9-8B24-BC53570EE45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C8-43E9-8B24-BC53570EE45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7C8-43E9-8B24-BC53570EE4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7C8-43E9-8B24-BC53570EE459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7C8-43E9-8B24-BC53570EE45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7C8-43E9-8B24-BC53570EE459}"/>
              </c:ext>
            </c:extLst>
          </c:dPt>
          <c:dLbls>
            <c:dLbl>
              <c:idx val="0"/>
              <c:layout>
                <c:manualLayout>
                  <c:x val="5.9382617164942938E-3"/>
                  <c:y val="2.14287329274585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7C8-43E9-8B24-BC53570EE4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7C8-43E9-8B24-BC53570EE4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7C8-43E9-8B24-BC53570EE4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7C8-43E9-8B24-BC53570EE4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7C8-43E9-8B24-BC53570EE4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7C8-43E9-8B24-BC53570EE4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'fig6'!$A$26:$F$26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'fig6'!$A$27:$F$27</c:f>
              <c:numCache>
                <c:formatCode>0__%</c:formatCode>
                <c:ptCount val="6"/>
                <c:pt idx="0">
                  <c:v>0.81324904517318586</c:v>
                </c:pt>
                <c:pt idx="1">
                  <c:v>3.1608060055314108E-2</c:v>
                </c:pt>
                <c:pt idx="2">
                  <c:v>9.087317265902806E-3</c:v>
                </c:pt>
                <c:pt idx="3">
                  <c:v>8.7844066903727119E-2</c:v>
                </c:pt>
                <c:pt idx="4">
                  <c:v>3.9905175819834056E-2</c:v>
                </c:pt>
                <c:pt idx="5">
                  <c:v>1.8306334782036086E-2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7C8-43E9-8B24-BC53570EE45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597799196043523"/>
          <c:y val="0.25084306034702397"/>
          <c:w val="0.33774097302392647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409973960227148E-2"/>
          <c:y val="9.7240890341918212E-2"/>
          <c:w val="0.48544173110995559"/>
          <c:h val="0.809334137169055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AC-4727-8CF3-41F4208C8A9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AC-4727-8CF3-41F4208C8A9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FAC-4727-8CF3-41F4208C8A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FAC-4727-8CF3-41F4208C8A9B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FAC-4727-8CF3-41F4208C8A9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FAC-4727-8CF3-41F4208C8A9B}"/>
              </c:ext>
            </c:extLst>
          </c:dPt>
          <c:dLbls>
            <c:dLbl>
              <c:idx val="0"/>
              <c:layout>
                <c:manualLayout>
                  <c:x val="2.0783916007729972E-2"/>
                  <c:y val="2.14287329274585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FAC-4727-8CF3-41F4208C8A9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FAC-4727-8CF3-41F4208C8A9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FAC-4727-8CF3-41F4208C8A9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FAC-4727-8CF3-41F4208C8A9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FAC-4727-8CF3-41F4208C8A9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FAC-4727-8CF3-41F4208C8A9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'fig8'!$A$25:$F$25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'fig8'!$A$26:$F$26</c:f>
              <c:numCache>
                <c:formatCode>0__%</c:formatCode>
                <c:ptCount val="6"/>
                <c:pt idx="0">
                  <c:v>0.82</c:v>
                </c:pt>
                <c:pt idx="1">
                  <c:v>0.02</c:v>
                </c:pt>
                <c:pt idx="2">
                  <c:v>0.01</c:v>
                </c:pt>
                <c:pt idx="3">
                  <c:v>0.13</c:v>
                </c:pt>
                <c:pt idx="4">
                  <c:v>0.02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FAC-4727-8CF3-41F4208C8A9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597799196043523"/>
          <c:y val="0.25084306034702397"/>
          <c:w val="0.33774097302392647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</xdr:row>
      <xdr:rowOff>109536</xdr:rowOff>
    </xdr:from>
    <xdr:to>
      <xdr:col>7</xdr:col>
      <xdr:colOff>495300</xdr:colOff>
      <xdr:row>17</xdr:row>
      <xdr:rowOff>9525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61911</xdr:rowOff>
    </xdr:from>
    <xdr:to>
      <xdr:col>7</xdr:col>
      <xdr:colOff>66674</xdr:colOff>
      <xdr:row>16</xdr:row>
      <xdr:rowOff>142874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38100</xdr:rowOff>
    </xdr:from>
    <xdr:to>
      <xdr:col>9</xdr:col>
      <xdr:colOff>85725</xdr:colOff>
      <xdr:row>21</xdr:row>
      <xdr:rowOff>76199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178699</xdr:colOff>
      <xdr:row>2</xdr:row>
      <xdr:rowOff>43276</xdr:rowOff>
    </xdr:from>
    <xdr:to>
      <xdr:col>5</xdr:col>
      <xdr:colOff>646045</xdr:colOff>
      <xdr:row>17</xdr:row>
      <xdr:rowOff>149087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452025</xdr:colOff>
      <xdr:row>2</xdr:row>
      <xdr:rowOff>184080</xdr:rowOff>
    </xdr:from>
    <xdr:to>
      <xdr:col>6</xdr:col>
      <xdr:colOff>157371</xdr:colOff>
      <xdr:row>18</xdr:row>
      <xdr:rowOff>99391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D30" sqref="D30"/>
    </sheetView>
  </sheetViews>
  <sheetFormatPr baseColWidth="10" defaultRowHeight="15"/>
  <sheetData>
    <row r="1" spans="1:1" ht="15.75">
      <c r="A1" s="3" t="s">
        <v>4</v>
      </c>
    </row>
    <row r="19" spans="1:2">
      <c r="A19" s="7" t="s">
        <v>5</v>
      </c>
    </row>
    <row r="20" spans="1:2">
      <c r="A20" s="8" t="s">
        <v>6</v>
      </c>
    </row>
    <row r="22" spans="1:2">
      <c r="A22" s="4"/>
      <c r="B22" s="4" t="s">
        <v>3</v>
      </c>
    </row>
    <row r="23" spans="1:2">
      <c r="A23" s="5">
        <v>2008</v>
      </c>
      <c r="B23" s="6">
        <v>14900</v>
      </c>
    </row>
    <row r="24" spans="1:2">
      <c r="A24" s="5">
        <v>2009</v>
      </c>
      <c r="B24" s="6">
        <v>16200</v>
      </c>
    </row>
    <row r="25" spans="1:2">
      <c r="A25" s="5">
        <v>2010</v>
      </c>
      <c r="B25" s="6">
        <v>15700</v>
      </c>
    </row>
    <row r="26" spans="1:2">
      <c r="A26" s="5">
        <v>2011</v>
      </c>
      <c r="B26" s="6">
        <v>14700</v>
      </c>
    </row>
    <row r="27" spans="1:2">
      <c r="A27" s="5">
        <v>2012</v>
      </c>
      <c r="B27" s="6">
        <v>13700</v>
      </c>
    </row>
    <row r="28" spans="1:2">
      <c r="A28" s="5">
        <v>2013</v>
      </c>
      <c r="B28" s="6">
        <v>14000</v>
      </c>
    </row>
    <row r="29" spans="1:2">
      <c r="A29" s="5">
        <v>2014</v>
      </c>
      <c r="B29" s="6">
        <v>11600</v>
      </c>
    </row>
    <row r="30" spans="1:2">
      <c r="A30" s="5">
        <v>2015</v>
      </c>
      <c r="B30" s="6">
        <v>9700</v>
      </c>
    </row>
    <row r="31" spans="1:2">
      <c r="A31" s="5">
        <v>2016</v>
      </c>
      <c r="B31" s="6">
        <v>8600</v>
      </c>
    </row>
    <row r="32" spans="1:2">
      <c r="A32" s="5">
        <v>2017</v>
      </c>
      <c r="B32" s="6">
        <v>8400</v>
      </c>
    </row>
    <row r="33" spans="1:2">
      <c r="A33" s="5">
        <v>2018</v>
      </c>
      <c r="B33" s="6">
        <v>7500</v>
      </c>
    </row>
    <row r="34" spans="1:2">
      <c r="A34" s="5">
        <v>2019</v>
      </c>
      <c r="B34" s="6">
        <v>7500</v>
      </c>
    </row>
    <row r="35" spans="1:2">
      <c r="A35" s="4"/>
      <c r="B35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M18" sqref="M18"/>
    </sheetView>
  </sheetViews>
  <sheetFormatPr baseColWidth="10" defaultRowHeight="15"/>
  <sheetData>
    <row r="1" spans="1:8" ht="15.75">
      <c r="A1" s="9" t="s">
        <v>7</v>
      </c>
      <c r="B1" s="10"/>
      <c r="C1" s="10"/>
      <c r="D1" s="10"/>
      <c r="E1" s="10"/>
      <c r="F1" s="10"/>
      <c r="G1" s="10"/>
      <c r="H1" s="10"/>
    </row>
    <row r="2" spans="1:8">
      <c r="A2" s="10"/>
      <c r="B2" s="10"/>
      <c r="C2" s="10"/>
      <c r="D2" s="10"/>
      <c r="E2" s="10"/>
      <c r="F2" s="10"/>
      <c r="G2" s="10"/>
      <c r="H2" s="10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>
      <c r="A4" s="10"/>
      <c r="B4" s="10"/>
      <c r="C4" s="10"/>
      <c r="D4" s="10"/>
      <c r="E4" s="10"/>
      <c r="F4" s="10"/>
      <c r="G4" s="10"/>
      <c r="H4" s="10"/>
    </row>
    <row r="5" spans="1:8">
      <c r="A5" s="10"/>
      <c r="B5" s="10"/>
      <c r="C5" s="10"/>
      <c r="D5" s="10"/>
      <c r="E5" s="10"/>
      <c r="F5" s="10"/>
      <c r="G5" s="10"/>
      <c r="H5" s="10"/>
    </row>
    <row r="6" spans="1:8">
      <c r="A6" s="10"/>
      <c r="B6" s="10"/>
      <c r="C6" s="10"/>
      <c r="D6" s="10"/>
      <c r="E6" s="10"/>
      <c r="F6" s="10"/>
      <c r="G6" s="10"/>
      <c r="H6" s="10"/>
    </row>
    <row r="7" spans="1:8">
      <c r="A7" s="10"/>
      <c r="B7" s="10"/>
      <c r="C7" s="10"/>
      <c r="D7" s="10"/>
      <c r="E7" s="10"/>
      <c r="F7" s="10"/>
      <c r="G7" s="10"/>
      <c r="H7" s="10"/>
    </row>
    <row r="8" spans="1:8">
      <c r="A8" s="10"/>
      <c r="B8" s="10"/>
      <c r="C8" s="10"/>
      <c r="D8" s="10"/>
      <c r="E8" s="10"/>
      <c r="F8" s="10"/>
      <c r="G8" s="10"/>
      <c r="H8" s="10"/>
    </row>
    <row r="9" spans="1:8">
      <c r="A9" s="10"/>
      <c r="B9" s="10"/>
      <c r="C9" s="10"/>
      <c r="D9" s="10"/>
      <c r="E9" s="10"/>
      <c r="F9" s="10"/>
      <c r="G9" s="10"/>
      <c r="H9" s="10"/>
    </row>
    <row r="10" spans="1:8">
      <c r="A10" s="10"/>
      <c r="B10" s="10"/>
      <c r="C10" s="10"/>
      <c r="D10" s="10"/>
      <c r="E10" s="10"/>
      <c r="F10" s="10"/>
      <c r="G10" s="10"/>
      <c r="H10" s="10"/>
    </row>
    <row r="11" spans="1:8">
      <c r="A11" s="10"/>
      <c r="B11" s="10"/>
      <c r="C11" s="10"/>
      <c r="D11" s="10"/>
      <c r="E11" s="10"/>
      <c r="F11" s="10"/>
      <c r="G11" s="10"/>
      <c r="H11" s="10"/>
    </row>
    <row r="12" spans="1:8">
      <c r="A12" s="10"/>
      <c r="B12" s="10"/>
      <c r="C12" s="10"/>
      <c r="D12" s="10"/>
      <c r="E12" s="10"/>
      <c r="F12" s="10"/>
      <c r="G12" s="10"/>
      <c r="H12" s="10"/>
    </row>
    <row r="13" spans="1:8">
      <c r="A13" s="10"/>
      <c r="B13" s="10"/>
      <c r="C13" s="10"/>
      <c r="D13" s="10"/>
      <c r="E13" s="10"/>
      <c r="F13" s="10"/>
      <c r="G13" s="10"/>
      <c r="H13" s="10"/>
    </row>
    <row r="14" spans="1:8">
      <c r="A14" s="10"/>
      <c r="B14" s="10"/>
      <c r="C14" s="10"/>
      <c r="D14" s="10"/>
      <c r="E14" s="10"/>
      <c r="F14" s="10"/>
      <c r="G14" s="10"/>
      <c r="H14" s="10"/>
    </row>
    <row r="15" spans="1:8">
      <c r="A15" s="10"/>
      <c r="B15" s="10"/>
      <c r="C15" s="10"/>
      <c r="D15" s="10"/>
      <c r="E15" s="10"/>
      <c r="F15" s="10"/>
      <c r="G15" s="10"/>
      <c r="H15" s="10"/>
    </row>
    <row r="16" spans="1:8">
      <c r="A16" s="10"/>
      <c r="B16" s="10"/>
      <c r="C16" s="10"/>
      <c r="D16" s="10"/>
      <c r="E16" s="10"/>
      <c r="F16" s="10"/>
      <c r="G16" s="10"/>
      <c r="H16" s="10"/>
    </row>
    <row r="17" spans="1:8">
      <c r="A17" s="10"/>
      <c r="B17" s="10"/>
      <c r="C17" s="10"/>
      <c r="D17" s="10"/>
      <c r="E17" s="10"/>
      <c r="F17" s="10"/>
      <c r="G17" s="10"/>
      <c r="H17" s="10"/>
    </row>
    <row r="18" spans="1:8">
      <c r="A18" s="11" t="s">
        <v>8</v>
      </c>
      <c r="B18" s="10"/>
      <c r="C18" s="10"/>
      <c r="D18" s="10"/>
      <c r="E18" s="10"/>
      <c r="F18" s="10"/>
      <c r="G18" s="10"/>
      <c r="H18" s="10"/>
    </row>
    <row r="19" spans="1:8">
      <c r="A19" s="11" t="s">
        <v>5</v>
      </c>
      <c r="B19" s="10"/>
      <c r="C19" s="10"/>
      <c r="D19" s="10"/>
      <c r="E19" s="10"/>
      <c r="F19" s="10"/>
      <c r="G19" s="10"/>
      <c r="H19" s="10"/>
    </row>
    <row r="20" spans="1:8">
      <c r="A20" s="12" t="s">
        <v>6</v>
      </c>
      <c r="B20" s="10"/>
      <c r="C20" s="10"/>
      <c r="D20" s="10"/>
      <c r="E20" s="10"/>
      <c r="F20" s="10"/>
      <c r="G20" s="10"/>
      <c r="H20" s="10"/>
    </row>
    <row r="21" spans="1:8">
      <c r="A21" s="10"/>
      <c r="B21" s="10"/>
      <c r="C21" s="10"/>
      <c r="D21" s="10"/>
      <c r="E21" s="10"/>
      <c r="F21" s="10"/>
      <c r="G21" s="10"/>
      <c r="H21" s="10"/>
    </row>
    <row r="25" spans="1:8">
      <c r="A25" t="s">
        <v>0</v>
      </c>
      <c r="B25" t="s">
        <v>1</v>
      </c>
      <c r="C25" t="s">
        <v>2</v>
      </c>
    </row>
    <row r="26" spans="1:8" ht="16.5">
      <c r="A26" s="1">
        <v>2008</v>
      </c>
      <c r="B26" s="1">
        <v>1</v>
      </c>
    </row>
    <row r="27" spans="1:8" ht="16.5">
      <c r="A27" s="1"/>
      <c r="B27" s="1">
        <v>2</v>
      </c>
      <c r="C27" s="2">
        <v>3.6305177071934764</v>
      </c>
    </row>
    <row r="28" spans="1:8" ht="16.5">
      <c r="A28" s="1"/>
      <c r="B28" s="1">
        <v>3</v>
      </c>
      <c r="C28" s="2">
        <v>2.5164849060851964</v>
      </c>
    </row>
    <row r="29" spans="1:8" ht="16.5">
      <c r="A29" s="1"/>
      <c r="B29" s="1">
        <v>4</v>
      </c>
      <c r="C29" s="2">
        <v>6.2898271026318469</v>
      </c>
    </row>
    <row r="30" spans="1:8" ht="16.5">
      <c r="A30" s="1">
        <v>2009</v>
      </c>
      <c r="B30" s="1">
        <v>1</v>
      </c>
      <c r="C30" s="2">
        <v>6.9201548912242856</v>
      </c>
    </row>
    <row r="31" spans="1:8" ht="16.5">
      <c r="A31" s="1"/>
      <c r="B31" s="1">
        <v>2</v>
      </c>
      <c r="C31" s="2">
        <v>-3.0011074768350881</v>
      </c>
    </row>
    <row r="32" spans="1:8" ht="16.5">
      <c r="A32" s="1"/>
      <c r="B32" s="1">
        <v>3</v>
      </c>
      <c r="C32" s="2">
        <v>-4.0764558740138739</v>
      </c>
    </row>
    <row r="33" spans="1:3" ht="16.5">
      <c r="A33" s="1"/>
      <c r="B33" s="1">
        <v>4</v>
      </c>
      <c r="C33" s="2">
        <v>-1.973126932333173</v>
      </c>
    </row>
    <row r="34" spans="1:3" ht="16.5">
      <c r="A34" s="1">
        <v>2010</v>
      </c>
      <c r="B34" s="1">
        <v>1</v>
      </c>
      <c r="C34" s="2">
        <v>3.4968210780104414</v>
      </c>
    </row>
    <row r="35" spans="1:3" ht="16.5">
      <c r="A35" s="1"/>
      <c r="B35" s="1">
        <v>2</v>
      </c>
      <c r="C35" s="2">
        <v>0.26109628618087299</v>
      </c>
    </row>
    <row r="36" spans="1:3" ht="16.5">
      <c r="A36" s="1"/>
      <c r="B36" s="1">
        <v>3</v>
      </c>
      <c r="C36" s="2">
        <v>-3.0376736689874377</v>
      </c>
    </row>
    <row r="37" spans="1:3" ht="16.5">
      <c r="A37" s="1"/>
      <c r="B37" s="1">
        <v>4</v>
      </c>
      <c r="C37" s="2">
        <v>-1.4213483199005168</v>
      </c>
    </row>
    <row r="38" spans="1:3" ht="16.5">
      <c r="A38" s="1">
        <v>2011</v>
      </c>
      <c r="B38" s="1">
        <v>1</v>
      </c>
      <c r="C38" s="2">
        <v>-2.4258891335918804</v>
      </c>
    </row>
    <row r="39" spans="1:3" ht="16.5">
      <c r="A39" s="1"/>
      <c r="B39" s="1">
        <v>2</v>
      </c>
      <c r="C39" s="2">
        <v>-0.99992901450549709</v>
      </c>
    </row>
    <row r="40" spans="1:3" ht="16.5">
      <c r="A40" s="1"/>
      <c r="B40" s="1">
        <v>3</v>
      </c>
      <c r="C40" s="2">
        <v>-1.0489713019431974</v>
      </c>
    </row>
    <row r="41" spans="1:3" ht="16.5">
      <c r="A41" s="1"/>
      <c r="B41" s="1">
        <v>4</v>
      </c>
      <c r="C41" s="2">
        <v>-1.5796358794898424</v>
      </c>
    </row>
    <row r="42" spans="1:3" ht="16.5">
      <c r="A42" s="1">
        <v>2012</v>
      </c>
      <c r="B42" s="1">
        <v>1</v>
      </c>
      <c r="C42" s="2">
        <v>-7.9524954839985327</v>
      </c>
    </row>
    <row r="43" spans="1:3" ht="16.5">
      <c r="A43" s="1"/>
      <c r="B43" s="1">
        <v>2</v>
      </c>
      <c r="C43" s="2">
        <v>3.2850411413835019</v>
      </c>
    </row>
    <row r="44" spans="1:3" ht="16.5">
      <c r="A44" s="1"/>
      <c r="B44" s="1">
        <v>3</v>
      </c>
      <c r="C44" s="2">
        <v>-1.2611562850234179</v>
      </c>
    </row>
    <row r="45" spans="1:3" ht="16.5">
      <c r="A45" s="1"/>
      <c r="B45" s="1">
        <v>4</v>
      </c>
      <c r="C45" s="2">
        <v>5.0992394455510919</v>
      </c>
    </row>
    <row r="46" spans="1:3" ht="16.5">
      <c r="A46" s="1">
        <v>2013</v>
      </c>
      <c r="B46" s="1">
        <v>1</v>
      </c>
      <c r="C46" s="2">
        <v>4.944419696349712</v>
      </c>
    </row>
    <row r="47" spans="1:3" ht="16.5">
      <c r="A47" s="1"/>
      <c r="B47" s="1">
        <v>2</v>
      </c>
      <c r="C47" s="2">
        <v>-3.3324256177908183</v>
      </c>
    </row>
    <row r="48" spans="1:3" ht="16.5">
      <c r="A48" s="1"/>
      <c r="B48" s="1">
        <v>3</v>
      </c>
      <c r="C48" s="2">
        <v>-5.7653248670814605</v>
      </c>
    </row>
    <row r="49" spans="1:3" ht="16.5">
      <c r="A49" s="1"/>
      <c r="B49" s="1">
        <v>4</v>
      </c>
      <c r="C49" s="2">
        <v>-2.5130125674048571</v>
      </c>
    </row>
    <row r="50" spans="1:3" ht="16.5">
      <c r="A50" s="1">
        <v>2014</v>
      </c>
      <c r="B50" s="1">
        <v>1</v>
      </c>
      <c r="C50" s="2">
        <v>-1.0086298997622549</v>
      </c>
    </row>
    <row r="51" spans="1:3" ht="16.5">
      <c r="A51" s="1"/>
      <c r="B51" s="1">
        <v>2</v>
      </c>
      <c r="C51" s="2">
        <v>-10.993423647366029</v>
      </c>
    </row>
    <row r="52" spans="1:3" ht="16.5">
      <c r="A52" s="1"/>
      <c r="B52" s="1">
        <v>3</v>
      </c>
      <c r="C52" s="2">
        <v>-7.1983026816187703</v>
      </c>
    </row>
    <row r="53" spans="1:3" ht="16.5">
      <c r="A53" s="1"/>
      <c r="B53" s="1">
        <v>4</v>
      </c>
      <c r="C53" s="2">
        <v>-2.4603461130132303</v>
      </c>
    </row>
    <row r="54" spans="1:3" ht="16.5">
      <c r="A54" s="1">
        <v>2015</v>
      </c>
      <c r="B54" s="1">
        <v>1</v>
      </c>
      <c r="C54" s="2">
        <v>-7.4212558612362187</v>
      </c>
    </row>
    <row r="55" spans="1:3" ht="16.5">
      <c r="A55" s="1"/>
      <c r="B55" s="1">
        <v>2</v>
      </c>
      <c r="C55" s="2">
        <v>7.46264238491014</v>
      </c>
    </row>
    <row r="56" spans="1:3" ht="16.5">
      <c r="A56" s="1"/>
      <c r="B56" s="1">
        <v>3</v>
      </c>
      <c r="C56" s="2">
        <v>1.3470358967015557</v>
      </c>
    </row>
    <row r="57" spans="1:3" ht="16.5">
      <c r="A57" s="1"/>
      <c r="B57" s="1">
        <v>4</v>
      </c>
      <c r="C57" s="2">
        <v>-12.199244074327638</v>
      </c>
    </row>
    <row r="58" spans="1:3" ht="16.5">
      <c r="A58" s="1">
        <v>2016</v>
      </c>
      <c r="B58" s="1">
        <v>1</v>
      </c>
      <c r="C58" s="2">
        <v>-7.7051811167551278</v>
      </c>
    </row>
    <row r="59" spans="1:3" ht="16.5">
      <c r="A59" s="1"/>
      <c r="B59" s="1">
        <v>2</v>
      </c>
      <c r="C59" s="2">
        <v>3.4041100231529526</v>
      </c>
    </row>
    <row r="60" spans="1:3" ht="16.5">
      <c r="A60" s="1"/>
      <c r="B60" s="1">
        <v>3</v>
      </c>
      <c r="C60" s="2">
        <v>-1.0774290425483883</v>
      </c>
    </row>
    <row r="61" spans="1:3" ht="16.5">
      <c r="A61" s="1"/>
      <c r="B61" s="1">
        <v>4</v>
      </c>
      <c r="C61" s="2">
        <v>0.35797482764539268</v>
      </c>
    </row>
    <row r="62" spans="1:3" ht="16.5">
      <c r="A62" s="1">
        <v>2017</v>
      </c>
      <c r="B62" s="1">
        <v>1</v>
      </c>
      <c r="C62" s="2">
        <v>1.4348507318545813</v>
      </c>
    </row>
    <row r="63" spans="1:3" ht="16.5">
      <c r="A63" s="1"/>
      <c r="B63" s="1">
        <v>2</v>
      </c>
      <c r="C63" s="2">
        <v>-6.9169789607627763E-2</v>
      </c>
    </row>
    <row r="64" spans="1:3" ht="16.5">
      <c r="A64" s="1"/>
      <c r="B64" s="1">
        <v>3</v>
      </c>
      <c r="C64" s="2">
        <v>-6.0889303760843063</v>
      </c>
    </row>
    <row r="65" spans="1:3" ht="16.5">
      <c r="A65" s="1"/>
      <c r="B65" s="1">
        <v>4</v>
      </c>
      <c r="C65" s="2">
        <v>-4.6294938239503978</v>
      </c>
    </row>
    <row r="66" spans="1:3" ht="16.5">
      <c r="A66" s="1">
        <v>2018</v>
      </c>
      <c r="B66" s="1">
        <v>1</v>
      </c>
      <c r="C66" s="2">
        <v>1.8017054312504683</v>
      </c>
    </row>
    <row r="67" spans="1:3" ht="16.5">
      <c r="A67" s="1"/>
      <c r="B67" s="1">
        <v>2</v>
      </c>
      <c r="C67" s="2">
        <v>-9.9619595255303608</v>
      </c>
    </row>
    <row r="68" spans="1:3" ht="16.5">
      <c r="A68" s="1"/>
      <c r="B68" s="1">
        <v>3</v>
      </c>
      <c r="C68" s="2">
        <v>3.1887994243786011</v>
      </c>
    </row>
    <row r="69" spans="1:3" ht="16.5">
      <c r="A69" s="1"/>
      <c r="B69" s="1">
        <v>4</v>
      </c>
      <c r="C69" s="2">
        <v>-0.35277507157275068</v>
      </c>
    </row>
    <row r="70" spans="1:3" ht="16.5">
      <c r="A70" s="1">
        <v>2019</v>
      </c>
      <c r="B70" s="1">
        <v>1</v>
      </c>
      <c r="C70" s="2">
        <v>-1.0644678783993129</v>
      </c>
    </row>
    <row r="71" spans="1:3" ht="16.5">
      <c r="A71" s="1"/>
      <c r="B71" s="1">
        <v>2</v>
      </c>
      <c r="C71" s="2">
        <v>1.1975029249487079</v>
      </c>
    </row>
    <row r="72" spans="1:3" ht="16.5">
      <c r="A72" s="1"/>
      <c r="B72" s="1">
        <v>3</v>
      </c>
      <c r="C72" s="2">
        <v>3.5529999494679316</v>
      </c>
    </row>
    <row r="73" spans="1:3" ht="16.5">
      <c r="A73" s="1"/>
      <c r="B73" s="1">
        <v>4</v>
      </c>
      <c r="C73" s="2">
        <v>-0.29610154646192655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7" zoomScaleNormal="100" workbookViewId="0">
      <selection activeCell="N18" sqref="N18"/>
    </sheetView>
  </sheetViews>
  <sheetFormatPr baseColWidth="10" defaultColWidth="11.42578125" defaultRowHeight="15"/>
  <cols>
    <col min="1" max="16384" width="11.42578125" style="10"/>
  </cols>
  <sheetData>
    <row r="1" spans="1:9" ht="16.5" customHeight="1">
      <c r="A1" s="3" t="s">
        <v>31</v>
      </c>
      <c r="B1" s="14"/>
      <c r="C1" s="14"/>
      <c r="D1" s="14"/>
      <c r="E1" s="14"/>
      <c r="F1" s="14"/>
      <c r="G1" s="14"/>
      <c r="H1" s="14"/>
      <c r="I1" s="14"/>
    </row>
    <row r="23" spans="1:5">
      <c r="A23" s="11" t="s">
        <v>5</v>
      </c>
    </row>
    <row r="24" spans="1:5">
      <c r="A24" s="11" t="s">
        <v>32</v>
      </c>
    </row>
    <row r="25" spans="1:5">
      <c r="A25" s="11" t="s">
        <v>33</v>
      </c>
    </row>
    <row r="26" spans="1:5">
      <c r="A26" s="12" t="s">
        <v>34</v>
      </c>
    </row>
    <row r="28" spans="1:5">
      <c r="B28" s="13"/>
      <c r="C28" s="13" t="s">
        <v>9</v>
      </c>
      <c r="D28" s="13"/>
      <c r="E28" s="13"/>
    </row>
    <row r="29" spans="1:5">
      <c r="B29" s="13"/>
      <c r="C29" s="13" t="s">
        <v>10</v>
      </c>
      <c r="D29" s="13" t="s">
        <v>11</v>
      </c>
      <c r="E29" s="13" t="s">
        <v>12</v>
      </c>
    </row>
    <row r="30" spans="1:5">
      <c r="B30" s="13" t="s">
        <v>13</v>
      </c>
      <c r="C30" s="15">
        <v>4.3375542555744804E-3</v>
      </c>
      <c r="D30" s="15">
        <v>1.5081591409525535E-3</v>
      </c>
      <c r="E30" s="15">
        <v>2.9526963284697504E-3</v>
      </c>
    </row>
    <row r="31" spans="1:5">
      <c r="B31" s="13" t="s">
        <v>14</v>
      </c>
      <c r="C31" s="15">
        <v>9.1082893630664336E-4</v>
      </c>
      <c r="D31" s="15">
        <v>0</v>
      </c>
      <c r="E31" s="15">
        <v>4.6522057503123961E-4</v>
      </c>
    </row>
    <row r="32" spans="1:5">
      <c r="B32" s="13" t="s">
        <v>15</v>
      </c>
      <c r="C32" s="15">
        <v>2.0042580462191926E-3</v>
      </c>
      <c r="D32" s="15">
        <v>1.5682420529333969E-3</v>
      </c>
      <c r="E32" s="15">
        <v>1.7908671404277766E-3</v>
      </c>
    </row>
    <row r="33" spans="2:5">
      <c r="B33" s="13" t="s">
        <v>16</v>
      </c>
      <c r="C33" s="15">
        <v>7.5665785689110282E-2</v>
      </c>
      <c r="D33" s="15">
        <v>1.2272680552863804E-2</v>
      </c>
      <c r="E33" s="15">
        <v>4.4704792278808053E-2</v>
      </c>
    </row>
    <row r="34" spans="2:5">
      <c r="B34" s="13" t="s">
        <v>17</v>
      </c>
      <c r="C34" s="15">
        <v>0.52833493970161816</v>
      </c>
      <c r="D34" s="15">
        <v>5.7139097340781042E-2</v>
      </c>
      <c r="E34" s="15">
        <v>0.29889039575364856</v>
      </c>
    </row>
    <row r="35" spans="2:5">
      <c r="B35" s="13" t="s">
        <v>18</v>
      </c>
      <c r="C35" s="15">
        <v>0.58615793497651725</v>
      </c>
      <c r="D35" s="15">
        <v>0.15058981008951727</v>
      </c>
      <c r="E35" s="15">
        <v>0.37477630539271872</v>
      </c>
    </row>
    <row r="36" spans="2:5">
      <c r="B36" s="13" t="s">
        <v>19</v>
      </c>
      <c r="C36" s="15">
        <v>0.55552722463155635</v>
      </c>
      <c r="D36" s="15">
        <v>0.17684205828535726</v>
      </c>
      <c r="E36" s="15">
        <v>0.36882669106075217</v>
      </c>
    </row>
    <row r="37" spans="2:5">
      <c r="B37" s="13" t="s">
        <v>20</v>
      </c>
      <c r="C37" s="15">
        <v>0.38696364956706686</v>
      </c>
      <c r="D37" s="15">
        <v>0.13843051780734886</v>
      </c>
      <c r="E37" s="15">
        <v>0.26156791040352972</v>
      </c>
    </row>
    <row r="38" spans="2:5">
      <c r="B38" s="13" t="s">
        <v>21</v>
      </c>
      <c r="C38" s="15">
        <v>0.28807083510218934</v>
      </c>
      <c r="D38" s="15">
        <v>9.5612903481498659E-2</v>
      </c>
      <c r="E38" s="15">
        <v>0.18925133798660995</v>
      </c>
    </row>
    <row r="39" spans="2:5">
      <c r="B39" s="13" t="s">
        <v>22</v>
      </c>
      <c r="C39" s="15">
        <v>0.21661550747423322</v>
      </c>
      <c r="D39" s="15">
        <v>7.4757241333992974E-2</v>
      </c>
      <c r="E39" s="15">
        <v>0.14401704226035114</v>
      </c>
    </row>
    <row r="40" spans="2:5">
      <c r="B40" s="13" t="s">
        <v>23</v>
      </c>
      <c r="C40" s="15">
        <v>0.17530898851854651</v>
      </c>
      <c r="D40" s="15">
        <v>7.4015987453289911E-2</v>
      </c>
      <c r="E40" s="15">
        <v>0.1239636424016498</v>
      </c>
    </row>
    <row r="41" spans="2:5">
      <c r="B41" s="13" t="s">
        <v>24</v>
      </c>
      <c r="C41" s="15">
        <v>0.14625940420285855</v>
      </c>
      <c r="D41" s="15">
        <v>7.7587509409186989E-2</v>
      </c>
      <c r="E41" s="15">
        <v>0.1116361211480677</v>
      </c>
    </row>
    <row r="42" spans="2:5">
      <c r="B42" s="13" t="s">
        <v>25</v>
      </c>
      <c r="C42" s="15">
        <v>0.11914651223506516</v>
      </c>
      <c r="D42" s="15">
        <v>7.8278427156167757E-2</v>
      </c>
      <c r="E42" s="15">
        <v>9.840161649781401E-2</v>
      </c>
    </row>
    <row r="43" spans="2:5">
      <c r="B43" s="13" t="s">
        <v>26</v>
      </c>
      <c r="C43" s="15">
        <v>0.10534370578673459</v>
      </c>
      <c r="D43" s="15">
        <v>5.8179695840244093E-2</v>
      </c>
      <c r="E43" s="15">
        <v>8.1116947156578245E-2</v>
      </c>
    </row>
    <row r="44" spans="2:5">
      <c r="B44" s="13" t="s">
        <v>27</v>
      </c>
      <c r="C44" s="15">
        <v>7.3262119741927603E-2</v>
      </c>
      <c r="D44" s="15">
        <v>4.8506760209472366E-2</v>
      </c>
      <c r="E44" s="15">
        <v>6.0309372001022245E-2</v>
      </c>
    </row>
    <row r="45" spans="2:5">
      <c r="B45" s="13" t="s">
        <v>28</v>
      </c>
      <c r="C45" s="15">
        <v>5.4724695691602883E-2</v>
      </c>
      <c r="D45" s="15">
        <v>2.884666554927284E-2</v>
      </c>
      <c r="E45" s="15">
        <v>4.1037372156090379E-2</v>
      </c>
    </row>
    <row r="46" spans="2:5">
      <c r="B46" s="13" t="s">
        <v>29</v>
      </c>
      <c r="C46" s="15">
        <v>5.0739303362049661E-2</v>
      </c>
      <c r="D46" s="15">
        <v>3.5023452031825372E-2</v>
      </c>
      <c r="E46" s="15">
        <v>4.2302750207547868E-2</v>
      </c>
    </row>
    <row r="47" spans="2:5">
      <c r="B47" s="13" t="s">
        <v>30</v>
      </c>
      <c r="C47" s="15">
        <v>3.4573820044913037E-2</v>
      </c>
      <c r="D47" s="15">
        <v>2.3308777928630096E-2</v>
      </c>
      <c r="E47" s="15">
        <v>2.7689356787445614E-2</v>
      </c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115" zoomScaleNormal="115" workbookViewId="0">
      <selection activeCell="A22" sqref="A22"/>
    </sheetView>
  </sheetViews>
  <sheetFormatPr baseColWidth="10" defaultColWidth="11.42578125" defaultRowHeight="15"/>
  <cols>
    <col min="1" max="16384" width="11.42578125" style="10"/>
  </cols>
  <sheetData>
    <row r="1" spans="1:11" ht="15.75">
      <c r="A1" s="3" t="s">
        <v>41</v>
      </c>
      <c r="B1" s="16"/>
      <c r="C1" s="16"/>
      <c r="D1" s="16"/>
      <c r="E1" s="16"/>
    </row>
    <row r="4" spans="1:11">
      <c r="H4" s="17"/>
    </row>
    <row r="13" spans="1:11">
      <c r="G13" s="18"/>
    </row>
    <row r="14" spans="1:11">
      <c r="G14" s="18"/>
    </row>
    <row r="15" spans="1:11">
      <c r="G15" s="18"/>
    </row>
    <row r="16" spans="1:11">
      <c r="G16" s="18"/>
      <c r="H16" s="40"/>
      <c r="I16" s="40"/>
      <c r="J16" s="40"/>
      <c r="K16" s="40"/>
    </row>
    <row r="17" spans="1:11">
      <c r="H17" s="40"/>
      <c r="I17" s="40"/>
      <c r="J17" s="40"/>
      <c r="K17" s="40"/>
    </row>
    <row r="20" spans="1:11">
      <c r="A20" s="11" t="s">
        <v>5</v>
      </c>
    </row>
    <row r="21" spans="1:11">
      <c r="A21" s="11" t="s">
        <v>66</v>
      </c>
    </row>
    <row r="22" spans="1:11">
      <c r="A22" s="11" t="s">
        <v>42</v>
      </c>
    </row>
    <row r="23" spans="1:11">
      <c r="A23" s="12" t="s">
        <v>43</v>
      </c>
    </row>
    <row r="26" spans="1:11">
      <c r="A26" s="13" t="s">
        <v>35</v>
      </c>
      <c r="B26" s="13" t="s">
        <v>36</v>
      </c>
      <c r="C26" s="13" t="s">
        <v>37</v>
      </c>
      <c r="D26" s="13" t="s">
        <v>38</v>
      </c>
      <c r="E26" s="13" t="s">
        <v>39</v>
      </c>
      <c r="F26" s="13" t="s">
        <v>40</v>
      </c>
    </row>
    <row r="27" spans="1:11">
      <c r="A27" s="19">
        <v>0.81324904517318586</v>
      </c>
      <c r="B27" s="19">
        <v>3.1608060055314108E-2</v>
      </c>
      <c r="C27" s="19">
        <v>9.087317265902806E-3</v>
      </c>
      <c r="D27" s="19">
        <v>8.7844066903727119E-2</v>
      </c>
      <c r="E27" s="19">
        <v>3.9905175819834056E-2</v>
      </c>
      <c r="F27" s="19">
        <v>1.8306334782036086E-2</v>
      </c>
    </row>
    <row r="30" spans="1:11">
      <c r="A30" s="39"/>
      <c r="B30" s="39"/>
      <c r="C30" s="39"/>
      <c r="D30" s="39"/>
      <c r="E30" s="39"/>
      <c r="F30" s="39"/>
    </row>
  </sheetData>
  <mergeCells count="1">
    <mergeCell ref="H16:K1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17" sqref="B17"/>
    </sheetView>
  </sheetViews>
  <sheetFormatPr baseColWidth="10" defaultColWidth="11.42578125" defaultRowHeight="15"/>
  <cols>
    <col min="1" max="1" width="21.85546875" style="10" customWidth="1"/>
    <col min="2" max="7" width="13.42578125" style="10" customWidth="1"/>
    <col min="8" max="16384" width="11.42578125" style="10"/>
  </cols>
  <sheetData>
    <row r="1" spans="1:8" ht="15.75">
      <c r="A1" s="9" t="s">
        <v>57</v>
      </c>
      <c r="B1" s="20"/>
      <c r="C1" s="20"/>
      <c r="D1" s="20"/>
      <c r="E1" s="21"/>
      <c r="F1" s="21"/>
      <c r="G1" s="21"/>
      <c r="H1" s="22"/>
    </row>
    <row r="2" spans="1:8" ht="75">
      <c r="A2" s="24"/>
      <c r="B2" s="25" t="s">
        <v>44</v>
      </c>
      <c r="C2" s="25" t="s">
        <v>45</v>
      </c>
      <c r="D2" s="25" t="s">
        <v>46</v>
      </c>
      <c r="E2" s="25" t="s">
        <v>47</v>
      </c>
      <c r="F2" s="25" t="s">
        <v>48</v>
      </c>
      <c r="G2" s="25" t="s">
        <v>49</v>
      </c>
      <c r="H2" s="23"/>
    </row>
    <row r="3" spans="1:8">
      <c r="A3" s="26" t="s">
        <v>50</v>
      </c>
      <c r="B3" s="27">
        <v>0</v>
      </c>
      <c r="C3" s="28">
        <v>15</v>
      </c>
      <c r="D3" s="28">
        <v>15</v>
      </c>
      <c r="E3" s="29">
        <f>C3/D3</f>
        <v>1</v>
      </c>
      <c r="F3" s="30">
        <f t="shared" ref="F3:F9" si="0">D3/D$9</f>
        <v>4.9966688874083943E-3</v>
      </c>
      <c r="G3" s="30">
        <v>0.15122669352565413</v>
      </c>
      <c r="H3" s="23"/>
    </row>
    <row r="4" spans="1:8">
      <c r="A4" s="31" t="s">
        <v>51</v>
      </c>
      <c r="B4" s="32">
        <v>47</v>
      </c>
      <c r="C4" s="32">
        <v>900</v>
      </c>
      <c r="D4" s="32">
        <v>947</v>
      </c>
      <c r="E4" s="33">
        <f t="shared" ref="E4:E9" si="1">C4/D4</f>
        <v>0.9503695881731784</v>
      </c>
      <c r="F4" s="33">
        <f t="shared" si="0"/>
        <v>0.31545636242504999</v>
      </c>
      <c r="G4" s="33">
        <v>6.1246645772530826E-2</v>
      </c>
      <c r="H4" s="23"/>
    </row>
    <row r="5" spans="1:8">
      <c r="A5" s="34" t="s">
        <v>52</v>
      </c>
      <c r="B5" s="28">
        <v>78</v>
      </c>
      <c r="C5" s="28">
        <v>1348</v>
      </c>
      <c r="D5" s="28">
        <v>1426</v>
      </c>
      <c r="E5" s="30">
        <f t="shared" si="1"/>
        <v>0.94530154277699863</v>
      </c>
      <c r="F5" s="30">
        <f t="shared" si="0"/>
        <v>0.47501665556295802</v>
      </c>
      <c r="G5" s="30">
        <v>0.13606780269220814</v>
      </c>
      <c r="H5" s="23"/>
    </row>
    <row r="6" spans="1:8">
      <c r="A6" s="31" t="s">
        <v>53</v>
      </c>
      <c r="B6" s="32">
        <v>24</v>
      </c>
      <c r="C6" s="32">
        <v>470</v>
      </c>
      <c r="D6" s="32">
        <v>494</v>
      </c>
      <c r="E6" s="33">
        <f t="shared" si="1"/>
        <v>0.95141700404858298</v>
      </c>
      <c r="F6" s="33">
        <f t="shared" si="0"/>
        <v>0.16455696202531644</v>
      </c>
      <c r="G6" s="33">
        <v>0.1845923524800181</v>
      </c>
      <c r="H6" s="23"/>
    </row>
    <row r="7" spans="1:8">
      <c r="A7" s="34" t="s">
        <v>54</v>
      </c>
      <c r="B7" s="28">
        <v>10</v>
      </c>
      <c r="C7" s="28">
        <v>102</v>
      </c>
      <c r="D7" s="28">
        <v>112</v>
      </c>
      <c r="E7" s="30">
        <f t="shared" si="1"/>
        <v>0.9107142857142857</v>
      </c>
      <c r="F7" s="30">
        <f t="shared" si="0"/>
        <v>3.7308461025982675E-2</v>
      </c>
      <c r="G7" s="30">
        <v>0.19824762118078484</v>
      </c>
      <c r="H7" s="23"/>
    </row>
    <row r="8" spans="1:8">
      <c r="A8" s="31" t="s">
        <v>55</v>
      </c>
      <c r="B8" s="35">
        <v>0</v>
      </c>
      <c r="C8" s="32">
        <v>8</v>
      </c>
      <c r="D8" s="32">
        <v>8</v>
      </c>
      <c r="E8" s="33">
        <f t="shared" si="1"/>
        <v>1</v>
      </c>
      <c r="F8" s="33">
        <f t="shared" si="0"/>
        <v>2.6648900732844771E-3</v>
      </c>
      <c r="G8" s="33">
        <v>0.26861888434880399</v>
      </c>
      <c r="H8" s="23"/>
    </row>
    <row r="9" spans="1:8" ht="30">
      <c r="A9" s="36" t="s">
        <v>56</v>
      </c>
      <c r="B9" s="37">
        <f>SUM(B3:B8)</f>
        <v>159</v>
      </c>
      <c r="C9" s="37">
        <f>SUM(C3:C8)</f>
        <v>2843</v>
      </c>
      <c r="D9" s="37">
        <f>SUM(D3:D8)</f>
        <v>3002</v>
      </c>
      <c r="E9" s="38">
        <f t="shared" si="1"/>
        <v>0.94703530979347106</v>
      </c>
      <c r="F9" s="38">
        <f t="shared" si="0"/>
        <v>1</v>
      </c>
      <c r="G9" s="38">
        <v>1</v>
      </c>
      <c r="H9" s="23"/>
    </row>
    <row r="10" spans="1:8">
      <c r="A10" s="23"/>
      <c r="B10" s="23"/>
      <c r="C10" s="23"/>
      <c r="D10" s="23"/>
      <c r="E10" s="23"/>
      <c r="F10" s="23"/>
      <c r="G10" s="23"/>
      <c r="H10" s="23"/>
    </row>
    <row r="11" spans="1:8">
      <c r="A11" s="11" t="s">
        <v>5</v>
      </c>
      <c r="B11" s="22"/>
      <c r="C11" s="22"/>
      <c r="D11" s="23"/>
      <c r="E11" s="23"/>
      <c r="F11" s="23"/>
      <c r="G11" s="23"/>
      <c r="H11" s="23"/>
    </row>
    <row r="12" spans="1:8">
      <c r="A12" s="11" t="s">
        <v>58</v>
      </c>
    </row>
    <row r="13" spans="1:8">
      <c r="A13" s="11" t="s">
        <v>59</v>
      </c>
    </row>
    <row r="14" spans="1:8">
      <c r="A14" s="11" t="s">
        <v>60</v>
      </c>
    </row>
    <row r="15" spans="1:8">
      <c r="A15" s="12" t="s">
        <v>61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15" zoomScaleNormal="115" workbookViewId="0">
      <selection activeCell="H23" sqref="H23"/>
    </sheetView>
  </sheetViews>
  <sheetFormatPr baseColWidth="10" defaultColWidth="11.42578125" defaultRowHeight="15"/>
  <cols>
    <col min="1" max="16384" width="11.42578125" style="10"/>
  </cols>
  <sheetData>
    <row r="1" spans="1:11" ht="15.75">
      <c r="A1" s="9" t="s">
        <v>62</v>
      </c>
      <c r="B1" s="16"/>
      <c r="C1" s="16"/>
      <c r="D1" s="16"/>
      <c r="E1" s="16"/>
    </row>
    <row r="8" spans="1:11">
      <c r="G8" s="18"/>
    </row>
    <row r="9" spans="1:11">
      <c r="G9" s="18"/>
    </row>
    <row r="10" spans="1:11">
      <c r="G10" s="18"/>
    </row>
    <row r="11" spans="1:11">
      <c r="G11" s="18"/>
      <c r="H11" s="40"/>
      <c r="I11" s="40"/>
      <c r="J11" s="40"/>
      <c r="K11" s="40"/>
    </row>
    <row r="12" spans="1:11">
      <c r="H12" s="40"/>
      <c r="I12" s="40"/>
      <c r="J12" s="40"/>
      <c r="K12" s="40"/>
    </row>
    <row r="20" spans="1:6">
      <c r="A20" s="11" t="s">
        <v>5</v>
      </c>
    </row>
    <row r="21" spans="1:6">
      <c r="A21" s="11" t="s">
        <v>63</v>
      </c>
    </row>
    <row r="22" spans="1:6">
      <c r="A22" s="11" t="s">
        <v>64</v>
      </c>
    </row>
    <row r="23" spans="1:6">
      <c r="A23" s="12" t="s">
        <v>65</v>
      </c>
    </row>
    <row r="24" spans="1:6">
      <c r="A24" s="12"/>
    </row>
    <row r="25" spans="1:6">
      <c r="A25" s="13" t="s">
        <v>35</v>
      </c>
      <c r="B25" s="13" t="s">
        <v>36</v>
      </c>
      <c r="C25" s="13" t="s">
        <v>37</v>
      </c>
      <c r="D25" s="13" t="s">
        <v>38</v>
      </c>
      <c r="E25" s="13" t="s">
        <v>39</v>
      </c>
      <c r="F25" s="13" t="s">
        <v>40</v>
      </c>
    </row>
    <row r="26" spans="1:6">
      <c r="A26" s="19">
        <v>0.82</v>
      </c>
      <c r="B26" s="19">
        <v>0.02</v>
      </c>
      <c r="C26" s="19">
        <v>0.01</v>
      </c>
      <c r="D26" s="19">
        <v>0.13</v>
      </c>
      <c r="E26" s="19">
        <v>0.02</v>
      </c>
      <c r="F26" s="19">
        <v>0</v>
      </c>
    </row>
  </sheetData>
  <mergeCells count="1">
    <mergeCell ref="H11:K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fig1</vt:lpstr>
      <vt:lpstr>fig2</vt:lpstr>
      <vt:lpstr>fig5</vt:lpstr>
      <vt:lpstr>fig6</vt:lpstr>
      <vt:lpstr>fig7</vt:lpstr>
      <vt:lpstr>fig8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ATTAL-TOUBERT Ketty</cp:lastModifiedBy>
  <dcterms:created xsi:type="dcterms:W3CDTF">2020-02-27T15:08:32Z</dcterms:created>
  <dcterms:modified xsi:type="dcterms:W3CDTF">2021-04-29T13:02:37Z</dcterms:modified>
</cp:coreProperties>
</file>